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zamojski\Desktop\Formularze ofertowe 2025\"/>
    </mc:Choice>
  </mc:AlternateContent>
  <bookViews>
    <workbookView xWindow="0" yWindow="0" windowWidth="28800" windowHeight="11580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6" i="1"/>
  <c r="F105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<sst xmlns="http://schemas.openxmlformats.org/spreadsheetml/2006/main" count="315" uniqueCount="201">
  <si>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</si>
  <si>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</si>
  <si>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</si>
  <si>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</si>
  <si>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</si>
  <si>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</si>
  <si>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</si>
  <si>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</si>
  <si>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</si>
  <si>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</si>
  <si>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</si>
  <si>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</si>
  <si>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</si>
  <si>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</si>
  <si>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</si>
  <si>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</si>
  <si>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</si>
  <si>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</si>
  <si>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9</t>
  </si>
  <si>
    <t>REM SZLZN</t>
  </si>
  <si>
    <t>Naprawa szlaku operacyjnego w warunkach nizinnych</t>
  </si>
  <si>
    <t>M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</si>
  <si>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</si>
  <si>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</si>
  <si>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</si>
  <si>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</si>
  <si>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</si>
  <si>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</si>
  <si>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</si>
  <si>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</si>
  <si>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</si>
  <si>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</si>
  <si>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</si>
  <si>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21</t>
  </si>
  <si>
    <t>WPOD-G</t>
  </si>
  <si>
    <t>Wycinanie podszytów i podrostów (teren o nachyleniu powyżej 23% 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</si>
  <si>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</si>
  <si>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</si>
  <si>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</si>
  <si>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</si>
  <si>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</si>
  <si>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</si>
  <si>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</si>
  <si>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</si>
  <si>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</si>
  <si>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42</t>
  </si>
  <si>
    <t>ROZME-DRZ</t>
  </si>
  <si>
    <t>Mechaniczne rozdrabnianie stojących drzewek na pożarzyskach i przepadłych uprawach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</si>
  <si>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</si>
  <si>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</si>
  <si>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</si>
  <si>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</si>
  <si>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</si>
  <si>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</si>
  <si>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</si>
  <si>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</si>
  <si>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</si>
  <si>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</si>
  <si>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</si>
  <si>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</si>
  <si>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</si>
  <si>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</si>
  <si>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</si>
  <si>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</si>
  <si>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</si>
  <si>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</si>
  <si>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</si>
  <si>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</si>
  <si>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</si>
  <si>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</si>
  <si>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</si>
  <si>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</si>
  <si>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</si>
  <si>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</si>
  <si>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</si>
  <si>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</si>
  <si>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</si>
  <si>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</si>
  <si>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</si>
  <si>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</si>
  <si>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</si>
  <si>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</si>
  <si>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</si>
  <si>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</si>
  <si>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</si>
  <si>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</si>
  <si>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</si>
  <si>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</si>
  <si>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</si>
  <si>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</si>
  <si>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</si>
  <si>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</si>
  <si>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</si>
  <si>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</si>
  <si>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</si>
  <si>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</si>
  <si>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</si>
  <si>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</si>
  <si>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</si>
  <si>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</si>
  <si>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</si>
  <si>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</si>
  <si>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</si>
  <si>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</si>
  <si>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</si>
  <si>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</si>
  <si>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</si>
  <si>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</si>
  <si>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</si>
  <si>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</si>
  <si>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</si>
  <si>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</si>
  <si>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</si>
  <si>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</si>
  <si>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</si>
  <si>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</si>
  <si>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</si>
  <si>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</si>
  <si>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</si>
  <si>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154</t>
  </si>
  <si>
    <t>PUŁF</t>
  </si>
  <si>
    <t>Wykładanie lub zdejmowanie pułapek feromonowych na szkodniki wtórne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</si>
  <si>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</si>
  <si>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</si>
  <si>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</si>
  <si>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</si>
  <si>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</si>
  <si>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</si>
  <si>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</si>
  <si>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</si>
  <si>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</si>
  <si>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</si>
  <si>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</si>
  <si>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</si>
  <si>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</si>
  <si>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</si>
  <si>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</si>
  <si>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</si>
  <si>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</si>
  <si>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</si>
  <si>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</si>
  <si>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</si>
  <si>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</si>
  <si>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329</t>
  </si>
  <si>
    <t>ŻEL-1</t>
  </si>
  <si>
    <t>Żelowanie 1-latek</t>
  </si>
  <si>
    <t>330</t>
  </si>
  <si>
    <t>ŻEL-2</t>
  </si>
  <si>
    <t>Żelowanie 2-latek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</si>
  <si>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</si>
  <si>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</si>
  <si>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</si>
  <si>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</si>
  <si>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</si>
  <si>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</si>
  <si>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</si>
  <si>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</si>
  <si>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</si>
  <si>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</si>
  <si>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</si>
  <si>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</si>
  <si>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</si>
  <si>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</si>
  <si>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</si>
  <si>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</si>
  <si>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</si>
  <si>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</si>
  <si>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</si>
  <si>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</si>
  <si>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</si>
  <si>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</si>
  <si>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</si>
  <si>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</si>
  <si>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</si>
  <si>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</si>
  <si>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</si>
  <si>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</si>
  <si>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</si>
  <si>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</si>
  <si>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</si>
  <si>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Żołędowo</t>
  </si>
  <si>
    <t xml:space="preserve">86-031 Osielsko; Parkowa ;4a                   </t>
  </si>
  <si>
    <t>Odpowiadając na ogłoszenie o przetargu nieograniczonym na „Wykonywanie usług z zakresu gospodarki leśnej na terenie Nadleśnictwa Żołędowo w roku 2025''  składamy niniejszym ofertę na pakiet 02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</si>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</sst>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4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174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13" t="s">
        <v>175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176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7" t="s">
        <v>177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1" t="s">
        <v>178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179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180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181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23" t="s">
        <v>182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TEXT(F106,"#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183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2344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1" t="s">
        <v>184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4837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1" t="s">
        <v>185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3267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1" t="s">
        <v>186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53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709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9">
        <f>ROUND(I48+ K48,2)</f>
        <v>0</v>
      </c>
      <c r="M48" s="20"/>
    </row>
    <row r="49" spans="2:13" s="1" customFormat="1" ht="3.2" customHeight="1" x14ac:dyDescent="0.2"/>
    <row r="50" spans="2:13" s="1" customFormat="1" ht="18.2" customHeight="1" x14ac:dyDescent="0.2">
      <c r="B50" s="11" t="s">
        <v>187</v>
      </c>
      <c r="C50" s="11"/>
      <c r="D50" s="11"/>
      <c r="E50" s="11"/>
      <c r="F50" s="11"/>
      <c r="G50" s="11"/>
      <c r="H50" s="11"/>
      <c r="I50" s="11"/>
      <c r="J50" s="11"/>
      <c r="K50" s="11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1475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9">
        <f>ROUND(I53+ K53,2)</f>
        <v>0</v>
      </c>
      <c r="M53" s="20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8" t="s">
        <v>10</v>
      </c>
      <c r="M55" s="38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2000</v>
      </c>
      <c r="H56" s="10">
        <v>0</v>
      </c>
      <c r="I56" s="9">
        <f t="shared" ref="I56:I103" si="0">ROUND(G56* H56,2)</f>
        <v>0</v>
      </c>
      <c r="J56" s="5">
        <v>23</v>
      </c>
      <c r="K56" s="9">
        <f t="shared" ref="K56:K103" si="1">ROUND(I56* J56/100,2)</f>
        <v>0</v>
      </c>
      <c r="L56" s="19">
        <f t="shared" ref="L56:L103" si="2">ROUND(I56+ K56,2)</f>
        <v>0</v>
      </c>
      <c r="M56" s="2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9.74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0.85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38.8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14.37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3.93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19.09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32</v>
      </c>
      <c r="G64" s="8">
        <v>0.56000000000000005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0.2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51</v>
      </c>
      <c r="G66" s="8">
        <v>0.2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58</v>
      </c>
      <c r="G67" s="8">
        <v>76.88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58</v>
      </c>
      <c r="G68" s="8">
        <v>45.5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28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58</v>
      </c>
      <c r="G69" s="8">
        <v>65.13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58</v>
      </c>
      <c r="G70" s="8">
        <v>43.76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14</v>
      </c>
      <c r="G71" s="8">
        <v>16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51</v>
      </c>
      <c r="G72" s="8">
        <v>1.72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51</v>
      </c>
      <c r="G73" s="8">
        <v>80.63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28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51</v>
      </c>
      <c r="G74" s="8">
        <v>6.5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51</v>
      </c>
      <c r="G75" s="8">
        <v>16.920000000000002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51</v>
      </c>
      <c r="G76" s="8">
        <v>112.27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32</v>
      </c>
      <c r="G77" s="8">
        <v>25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32</v>
      </c>
      <c r="G78" s="8">
        <v>14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32</v>
      </c>
      <c r="G79" s="8">
        <v>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32</v>
      </c>
      <c r="G80" s="8">
        <v>8.17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32</v>
      </c>
      <c r="G81" s="8">
        <v>33.75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3" s="1" customFormat="1" ht="28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32</v>
      </c>
      <c r="G82" s="8">
        <v>49.64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29.08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107</v>
      </c>
      <c r="G84" s="8">
        <v>9.3800000000000008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100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118</v>
      </c>
      <c r="G86" s="8">
        <v>50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28.7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118</v>
      </c>
      <c r="G87" s="8">
        <v>28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9">
        <f t="shared" si="2"/>
        <v>0</v>
      </c>
      <c r="M87" s="20"/>
    </row>
    <row r="88" spans="2:13" s="1" customFormat="1" ht="19.7" customHeight="1" x14ac:dyDescent="0.2">
      <c r="B88" s="5">
        <v>39</v>
      </c>
      <c r="C88" s="6" t="s">
        <v>122</v>
      </c>
      <c r="D88" s="6" t="s">
        <v>123</v>
      </c>
      <c r="E88" s="7" t="s">
        <v>124</v>
      </c>
      <c r="F88" s="6" t="s">
        <v>118</v>
      </c>
      <c r="G88" s="8">
        <v>200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9">
        <f t="shared" si="2"/>
        <v>0</v>
      </c>
      <c r="M88" s="20"/>
    </row>
    <row r="89" spans="2:13" s="1" customFormat="1" ht="28.7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118</v>
      </c>
      <c r="G89" s="8">
        <v>32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9">
        <f t="shared" si="2"/>
        <v>0</v>
      </c>
      <c r="M89" s="20"/>
    </row>
    <row r="90" spans="2:13" s="1" customFormat="1" ht="28.7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118</v>
      </c>
      <c r="G90" s="8">
        <v>50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9">
        <f t="shared" si="2"/>
        <v>0</v>
      </c>
      <c r="M90" s="20"/>
    </row>
    <row r="91" spans="2:13" s="1" customFormat="1" ht="28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118</v>
      </c>
      <c r="G91" s="8">
        <v>117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9">
        <f t="shared" si="2"/>
        <v>0</v>
      </c>
      <c r="M91" s="20"/>
    </row>
    <row r="92" spans="2:13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118</v>
      </c>
      <c r="G92" s="8">
        <v>187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9">
        <f t="shared" si="2"/>
        <v>0</v>
      </c>
      <c r="M92" s="20"/>
    </row>
    <row r="93" spans="2:13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32</v>
      </c>
      <c r="G93" s="8">
        <v>11.18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9">
        <f t="shared" si="2"/>
        <v>0</v>
      </c>
      <c r="M93" s="20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58</v>
      </c>
      <c r="G94" s="8">
        <v>0.6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9">
        <f t="shared" si="2"/>
        <v>0</v>
      </c>
      <c r="M94" s="20"/>
    </row>
    <row r="95" spans="2:13" s="1" customFormat="1" ht="19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51</v>
      </c>
      <c r="G95" s="8">
        <v>1.72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9">
        <f t="shared" si="2"/>
        <v>0</v>
      </c>
      <c r="M95" s="20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51</v>
      </c>
      <c r="G96" s="8">
        <v>86.62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9">
        <f t="shared" si="2"/>
        <v>0</v>
      </c>
      <c r="M96" s="20"/>
    </row>
    <row r="97" spans="2:14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114</v>
      </c>
      <c r="G97" s="8">
        <v>341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9">
        <f t="shared" si="2"/>
        <v>0</v>
      </c>
      <c r="M97" s="20"/>
    </row>
    <row r="98" spans="2:14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151</v>
      </c>
      <c r="F98" s="6" t="s">
        <v>114</v>
      </c>
      <c r="G98" s="8">
        <v>70</v>
      </c>
      <c r="H98" s="10">
        <v>0</v>
      </c>
      <c r="I98" s="9">
        <f t="shared" si="0"/>
        <v>0</v>
      </c>
      <c r="J98" s="5">
        <v>23</v>
      </c>
      <c r="K98" s="9">
        <f t="shared" si="1"/>
        <v>0</v>
      </c>
      <c r="L98" s="19">
        <f t="shared" si="2"/>
        <v>0</v>
      </c>
      <c r="M98" s="20"/>
    </row>
    <row r="99" spans="2:14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156</v>
      </c>
      <c r="F99" s="6" t="s">
        <v>114</v>
      </c>
      <c r="G99" s="8">
        <v>40</v>
      </c>
      <c r="H99" s="10">
        <v>0</v>
      </c>
      <c r="I99" s="9">
        <f t="shared" si="0"/>
        <v>0</v>
      </c>
      <c r="J99" s="5">
        <v>8</v>
      </c>
      <c r="K99" s="9">
        <f t="shared" si="1"/>
        <v>0</v>
      </c>
      <c r="L99" s="19">
        <f t="shared" si="2"/>
        <v>0</v>
      </c>
      <c r="M99" s="20"/>
    </row>
    <row r="100" spans="2:14" s="1" customFormat="1" ht="19.7" customHeight="1" x14ac:dyDescent="0.2">
      <c r="B100" s="5">
        <v>51</v>
      </c>
      <c r="C100" s="6" t="s">
        <v>157</v>
      </c>
      <c r="D100" s="6" t="s">
        <v>158</v>
      </c>
      <c r="E100" s="7" t="s">
        <v>159</v>
      </c>
      <c r="F100" s="6" t="s">
        <v>114</v>
      </c>
      <c r="G100" s="8">
        <v>25</v>
      </c>
      <c r="H100" s="10">
        <v>0</v>
      </c>
      <c r="I100" s="9">
        <f t="shared" si="0"/>
        <v>0</v>
      </c>
      <c r="J100" s="5">
        <v>8</v>
      </c>
      <c r="K100" s="9">
        <f t="shared" si="1"/>
        <v>0</v>
      </c>
      <c r="L100" s="19">
        <f t="shared" si="2"/>
        <v>0</v>
      </c>
      <c r="M100" s="20"/>
    </row>
    <row r="101" spans="2:14" s="1" customFormat="1" ht="19.7" customHeight="1" x14ac:dyDescent="0.2">
      <c r="B101" s="5">
        <v>52</v>
      </c>
      <c r="C101" s="6" t="s">
        <v>160</v>
      </c>
      <c r="D101" s="6" t="s">
        <v>161</v>
      </c>
      <c r="E101" s="7" t="s">
        <v>162</v>
      </c>
      <c r="F101" s="6" t="s">
        <v>114</v>
      </c>
      <c r="G101" s="8">
        <v>10</v>
      </c>
      <c r="H101" s="10">
        <v>0</v>
      </c>
      <c r="I101" s="9">
        <f t="shared" si="0"/>
        <v>0</v>
      </c>
      <c r="J101" s="5">
        <v>8</v>
      </c>
      <c r="K101" s="9">
        <f t="shared" si="1"/>
        <v>0</v>
      </c>
      <c r="L101" s="19">
        <f t="shared" si="2"/>
        <v>0</v>
      </c>
      <c r="M101" s="20"/>
    </row>
    <row r="102" spans="2:14" s="1" customFormat="1" ht="19.7" customHeight="1" x14ac:dyDescent="0.2">
      <c r="B102" s="5">
        <v>53</v>
      </c>
      <c r="C102" s="6" t="s">
        <v>163</v>
      </c>
      <c r="D102" s="6" t="s">
        <v>164</v>
      </c>
      <c r="E102" s="7" t="s">
        <v>165</v>
      </c>
      <c r="F102" s="6" t="s">
        <v>114</v>
      </c>
      <c r="G102" s="8">
        <v>119</v>
      </c>
      <c r="H102" s="10">
        <v>0</v>
      </c>
      <c r="I102" s="9">
        <f t="shared" si="0"/>
        <v>0</v>
      </c>
      <c r="J102" s="5">
        <v>8</v>
      </c>
      <c r="K102" s="9">
        <f t="shared" si="1"/>
        <v>0</v>
      </c>
      <c r="L102" s="19">
        <f t="shared" si="2"/>
        <v>0</v>
      </c>
      <c r="M102" s="20"/>
    </row>
    <row r="103" spans="2:14" s="1" customFormat="1" ht="19.7" customHeight="1" x14ac:dyDescent="0.2">
      <c r="B103" s="5">
        <v>54</v>
      </c>
      <c r="C103" s="6" t="s">
        <v>166</v>
      </c>
      <c r="D103" s="6" t="s">
        <v>167</v>
      </c>
      <c r="E103" s="7" t="s">
        <v>165</v>
      </c>
      <c r="F103" s="6" t="s">
        <v>114</v>
      </c>
      <c r="G103" s="8">
        <v>28</v>
      </c>
      <c r="H103" s="10">
        <v>0</v>
      </c>
      <c r="I103" s="9">
        <f t="shared" si="0"/>
        <v>0</v>
      </c>
      <c r="J103" s="5">
        <v>23</v>
      </c>
      <c r="K103" s="9">
        <f t="shared" si="1"/>
        <v>0</v>
      </c>
      <c r="L103" s="19">
        <f t="shared" si="2"/>
        <v>0</v>
      </c>
      <c r="M103" s="20"/>
    </row>
    <row r="104" spans="2:14" s="1" customFormat="1" ht="55.9" customHeight="1" x14ac:dyDescent="0.2"/>
    <row r="105" spans="2:14" s="1" customFormat="1" ht="21.4" customHeight="1" x14ac:dyDescent="0.2">
      <c r="B105" s="14" t="s">
        <v>168</v>
      </c>
      <c r="C105" s="14"/>
      <c r="D105" s="14"/>
      <c r="E105" s="14"/>
      <c r="F105" s="28">
        <f>ROUND(I32+I37+I42+I47+I48+I53+I56+I57+I58+I59+I60+I61+I62+I63+I64+I65+I66+I67+I68+I69+I70+I71+I72+I73+I74+I75+I76+I77+I78+I79+I80+I81+I82+I83+I84+I85+I86+I87+I88+I89+I90+I91+I92+I93+I94+I95+I96+I97+I98+I99+I100+I101+I102+I103,2)</f>
        <v>0</v>
      </c>
      <c r="G105" s="29"/>
      <c r="H105" s="29"/>
      <c r="I105" s="29"/>
      <c r="J105" s="29"/>
      <c r="K105" s="29"/>
      <c r="L105" s="29"/>
      <c r="M105" s="30"/>
    </row>
    <row r="106" spans="2:14" s="1" customFormat="1" ht="21.4" customHeight="1" x14ac:dyDescent="0.2">
      <c r="B106" s="14" t="s">
        <v>169</v>
      </c>
      <c r="C106" s="14"/>
      <c r="D106" s="14"/>
      <c r="E106" s="14"/>
      <c r="F106" s="31">
        <f>ROUND(L32+L37+L42+L47+L48+L53+L56+L57+L58+L59+L60+L61+L62+L63+L64+L65+L66+L67+L68+L69+L70+L71+L72+L73+L74+L75+L76+L77+L78+L79+L80+L81+L82+L83+L84+L85+L86+L87+L88+L89+L90+L91+L92+L93+L94+L95+L96+L97+L98+L99+L100+L101+L102+L103,2)</f>
        <v>0</v>
      </c>
      <c r="G106" s="32"/>
      <c r="H106" s="32"/>
      <c r="I106" s="32"/>
      <c r="J106" s="32"/>
      <c r="K106" s="32"/>
      <c r="L106" s="32"/>
      <c r="M106" s="33"/>
    </row>
    <row r="107" spans="2:14" s="1" customFormat="1" ht="11.1" customHeight="1" x14ac:dyDescent="0.2"/>
    <row r="108" spans="2:14" s="1" customFormat="1" ht="80.099999999999994" customHeight="1" x14ac:dyDescent="0.2">
      <c r="B108" s="15" t="s">
        <v>188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65" customHeight="1" x14ac:dyDescent="0.2"/>
    <row r="110" spans="2:14" s="1" customFormat="1" ht="110.1" customHeight="1" x14ac:dyDescent="0.2">
      <c r="B110" s="15" t="s">
        <v>189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5.25" customHeight="1" x14ac:dyDescent="0.2"/>
    <row r="112" spans="2:14" s="1" customFormat="1" ht="110.1" customHeight="1" x14ac:dyDescent="0.2">
      <c r="B112" s="16" t="s">
        <v>190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5.25" customHeight="1" x14ac:dyDescent="0.2"/>
    <row r="114" spans="2:14" s="1" customFormat="1" ht="37.9" customHeight="1" x14ac:dyDescent="0.2">
      <c r="B114" s="17" t="s">
        <v>170</v>
      </c>
      <c r="C114" s="17"/>
      <c r="D114" s="17"/>
      <c r="E114" s="17"/>
      <c r="F114" s="34" t="s">
        <v>171</v>
      </c>
      <c r="G114" s="34"/>
      <c r="H114" s="34"/>
      <c r="I114" s="34"/>
      <c r="J114" s="34"/>
      <c r="K114" s="34"/>
      <c r="L114" s="34"/>
    </row>
    <row r="115" spans="2:14" s="1" customFormat="1" ht="28.7" customHeight="1" x14ac:dyDescent="0.2"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.65" customHeight="1" x14ac:dyDescent="0.2"/>
    <row r="120" spans="2:14" s="1" customFormat="1" ht="203.1" customHeight="1" x14ac:dyDescent="0.2">
      <c r="B120" s="15" t="s">
        <v>191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2.65" customHeight="1" x14ac:dyDescent="0.2"/>
    <row r="122" spans="2:14" s="1" customFormat="1" ht="36.950000000000003" customHeight="1" x14ac:dyDescent="0.2">
      <c r="B122" s="21" t="s">
        <v>192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65" customHeight="1" x14ac:dyDescent="0.2"/>
    <row r="124" spans="2:14" s="1" customFormat="1" ht="37.9" customHeight="1" x14ac:dyDescent="0.2">
      <c r="B124" s="17" t="s">
        <v>172</v>
      </c>
      <c r="C124" s="17"/>
      <c r="D124" s="17"/>
      <c r="E124" s="17"/>
      <c r="F124" s="25" t="s">
        <v>173</v>
      </c>
      <c r="G124" s="25"/>
      <c r="H124" s="25"/>
      <c r="I124" s="25"/>
      <c r="J124" s="25"/>
      <c r="K124" s="25"/>
      <c r="L124" s="25"/>
    </row>
    <row r="125" spans="2:14" s="1" customFormat="1" ht="28.7" customHeight="1" x14ac:dyDescent="0.2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</row>
    <row r="126" spans="2:14" s="1" customFormat="1" ht="28.7" customHeight="1" x14ac:dyDescent="0.2"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</row>
    <row r="127" spans="2:14" s="1" customFormat="1" ht="28.7" customHeight="1" x14ac:dyDescent="0.2"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</row>
    <row r="128" spans="2:14" s="1" customFormat="1" ht="28.7" customHeight="1" x14ac:dyDescent="0.2"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</row>
    <row r="129" spans="2:14" s="1" customFormat="1" ht="2.65" customHeight="1" x14ac:dyDescent="0.2"/>
    <row r="130" spans="2:14" s="1" customFormat="1" ht="159.94999999999999" customHeight="1" x14ac:dyDescent="0.2">
      <c r="B130" s="15" t="s">
        <v>193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2.65" customHeight="1" x14ac:dyDescent="0.2"/>
    <row r="132" spans="2:14" s="1" customFormat="1" ht="54.95" customHeight="1" x14ac:dyDescent="0.2">
      <c r="B132" s="15" t="s">
        <v>194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2:14" s="1" customFormat="1" ht="2.65" customHeight="1" x14ac:dyDescent="0.2"/>
    <row r="134" spans="2:14" s="1" customFormat="1" ht="60" customHeight="1" x14ac:dyDescent="0.2">
      <c r="B134" s="16" t="s">
        <v>195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2:14" s="1" customFormat="1" ht="2.65" customHeight="1" x14ac:dyDescent="0.2"/>
    <row r="136" spans="2:14" s="1" customFormat="1" ht="48" customHeight="1" x14ac:dyDescent="0.2">
      <c r="B136" s="16" t="s">
        <v>196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</row>
    <row r="137" spans="2:14" s="1" customFormat="1" ht="2.65" customHeight="1" x14ac:dyDescent="0.2"/>
    <row r="138" spans="2:14" s="1" customFormat="1" ht="125.1" customHeight="1" x14ac:dyDescent="0.2">
      <c r="B138" s="15" t="s">
        <v>197</v>
      </c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2:14" s="1" customFormat="1" ht="2.65" customHeight="1" x14ac:dyDescent="0.2"/>
    <row r="140" spans="2:14" s="1" customFormat="1" ht="84.95" customHeight="1" x14ac:dyDescent="0.2">
      <c r="B140" s="15" t="s">
        <v>198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2:14" s="1" customFormat="1" ht="86.85" customHeight="1" x14ac:dyDescent="0.2"/>
    <row r="142" spans="2:14" s="1" customFormat="1" ht="17.649999999999999" customHeight="1" x14ac:dyDescent="0.2">
      <c r="I142" s="36" t="s">
        <v>199</v>
      </c>
      <c r="J142" s="36"/>
    </row>
    <row r="143" spans="2:14" s="1" customFormat="1" ht="145.15" customHeight="1" x14ac:dyDescent="0.2"/>
    <row r="144" spans="2:14" s="1" customFormat="1" ht="81.599999999999994" customHeight="1" x14ac:dyDescent="0.2">
      <c r="B144" s="22" t="s">
        <v>200</v>
      </c>
      <c r="C144" s="22"/>
      <c r="D144" s="22"/>
      <c r="E144" s="22"/>
      <c r="F144" s="22"/>
      <c r="G144" s="22"/>
      <c r="H144" s="22"/>
      <c r="I144" s="22"/>
      <c r="J144" s="22"/>
    </row>
  </sheetData>
  <mergeCells count="118">
    <mergeCell ref="L97:M97"/>
    <mergeCell ref="L98:M98"/>
    <mergeCell ref="L99:M99"/>
    <mergeCell ref="L58:M58"/>
    <mergeCell ref="L59:M59"/>
    <mergeCell ref="L60:M60"/>
    <mergeCell ref="L61:M61"/>
    <mergeCell ref="L91:M91"/>
    <mergeCell ref="L92:M92"/>
    <mergeCell ref="L93:M93"/>
    <mergeCell ref="L94:M94"/>
    <mergeCell ref="L95:M95"/>
    <mergeCell ref="L72:M72"/>
    <mergeCell ref="L73:M73"/>
    <mergeCell ref="L74:M74"/>
    <mergeCell ref="L75:M75"/>
    <mergeCell ref="I142:J142"/>
    <mergeCell ref="I2:O2"/>
    <mergeCell ref="L100:M100"/>
    <mergeCell ref="L101:M101"/>
    <mergeCell ref="L102:M102"/>
    <mergeCell ref="L103:M103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B130:N130"/>
    <mergeCell ref="B132:N132"/>
    <mergeCell ref="B134:N134"/>
    <mergeCell ref="B136:N136"/>
    <mergeCell ref="B138:N138"/>
    <mergeCell ref="B140:N140"/>
    <mergeCell ref="B144:J144"/>
    <mergeCell ref="B24:L24"/>
    <mergeCell ref="B26:L26"/>
    <mergeCell ref="B29:K29"/>
    <mergeCell ref="B34:K34"/>
    <mergeCell ref="B39:K39"/>
    <mergeCell ref="F115:L115"/>
    <mergeCell ref="F116:L116"/>
    <mergeCell ref="F117:L117"/>
    <mergeCell ref="F118:L118"/>
    <mergeCell ref="F124:L124"/>
    <mergeCell ref="F125:L125"/>
    <mergeCell ref="F126:L126"/>
    <mergeCell ref="F127:L127"/>
    <mergeCell ref="B44:K44"/>
    <mergeCell ref="B50:K50"/>
    <mergeCell ref="F105:M105"/>
    <mergeCell ref="F106:M106"/>
    <mergeCell ref="B117:E117"/>
    <mergeCell ref="B118:E118"/>
    <mergeCell ref="B120:N120"/>
    <mergeCell ref="B122:N122"/>
    <mergeCell ref="B124:E124"/>
    <mergeCell ref="B125:E125"/>
    <mergeCell ref="B126:E126"/>
    <mergeCell ref="B127:E127"/>
    <mergeCell ref="B128:E128"/>
    <mergeCell ref="F128:L128"/>
    <mergeCell ref="B106:E106"/>
    <mergeCell ref="B108:N108"/>
    <mergeCell ref="B110:N110"/>
    <mergeCell ref="B112:N112"/>
    <mergeCell ref="B114:E114"/>
    <mergeCell ref="B115:E115"/>
    <mergeCell ref="B116:E116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F114:L114"/>
    <mergeCell ref="L96:M96"/>
    <mergeCell ref="B16:I16"/>
    <mergeCell ref="B18:I18"/>
    <mergeCell ref="B20:I20"/>
    <mergeCell ref="B22:I22"/>
    <mergeCell ref="B3:E3"/>
    <mergeCell ref="B5:E5"/>
    <mergeCell ref="B7:E7"/>
    <mergeCell ref="B10:D11"/>
    <mergeCell ref="B105:E105"/>
    <mergeCell ref="B4:D4"/>
    <mergeCell ref="B6:D6"/>
    <mergeCell ref="B8:D8"/>
    <mergeCell ref="E14:G14"/>
    <mergeCell ref="G11:N1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Tomasz Zamojski</cp:lastModifiedBy>
  <dcterms:created xsi:type="dcterms:W3CDTF">2024-11-04T19:09:04Z</dcterms:created>
  <dcterms:modified xsi:type="dcterms:W3CDTF">2024-11-04T19:15:46Z</dcterms:modified>
</cp:coreProperties>
</file>